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as.machado\Downloads\"/>
    </mc:Choice>
  </mc:AlternateContent>
  <xr:revisionPtr revIDLastSave="0" documentId="13_ncr:1_{A42DED0B-3EE3-4249-A71B-E5061831D893}" xr6:coauthVersionLast="36" xr6:coauthVersionMax="36" xr10:uidLastSave="{00000000-0000-0000-0000-000000000000}"/>
  <bookViews>
    <workbookView xWindow="0" yWindow="0" windowWidth="21570" windowHeight="7980" xr2:uid="{7A2DA5AC-9352-46CC-B29D-A428E51103AC}"/>
  </bookViews>
  <sheets>
    <sheet name="Método dos potes - Investimento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32" i="1" l="1"/>
  <c r="K33" i="1"/>
  <c r="K31" i="1"/>
  <c r="F12" i="1"/>
  <c r="C17" i="1" s="1"/>
  <c r="J34" i="1"/>
  <c r="D34" i="1"/>
  <c r="E34" i="1"/>
  <c r="F34" i="1"/>
  <c r="G34" i="1"/>
  <c r="G27" i="1"/>
  <c r="F27" i="1"/>
  <c r="E27" i="1"/>
  <c r="D27" i="1"/>
  <c r="K34" i="1" l="1"/>
  <c r="J27" i="1" l="1"/>
  <c r="I10" i="1"/>
  <c r="H12" i="1"/>
  <c r="G12" i="1"/>
  <c r="E12" i="1"/>
  <c r="D12" i="1"/>
  <c r="E17" i="1" l="1"/>
  <c r="K23" i="1"/>
  <c r="K24" i="1"/>
  <c r="K25" i="1"/>
  <c r="K26" i="1"/>
  <c r="K2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Arthur Botelho Romero</author>
  </authors>
  <commentList>
    <comment ref="D11" authorId="0" shapeId="0" xr:uid="{F61DD949-1D6A-4D6F-88A9-BAC3FF564B2F}">
      <text>
        <r>
          <rPr>
            <sz val="9"/>
            <color indexed="81"/>
            <rFont val="Tahoma"/>
            <family val="2"/>
          </rPr>
          <t xml:space="preserve">Contas fixas de todo mês: Luz, Internet, Aluguel, TV a cabo, etc.
</t>
        </r>
      </text>
    </comment>
    <comment ref="E11" authorId="0" shapeId="0" xr:uid="{8EEBED76-EAB9-441B-B342-9AC0EE437CD3}">
      <text>
        <r>
          <rPr>
            <sz val="9"/>
            <color indexed="81"/>
            <rFont val="Tahoma"/>
            <family val="2"/>
          </rPr>
          <t>Despesas do tipo: Cinema, Teatro, Balada, Show, etc.</t>
        </r>
      </text>
    </comment>
    <comment ref="F11" authorId="0" shapeId="0" xr:uid="{21308391-9893-47EF-B96A-8C386EDBBA31}">
      <text>
        <r>
          <rPr>
            <sz val="9"/>
            <color indexed="81"/>
            <rFont val="Tahoma"/>
            <family val="2"/>
          </rPr>
          <t>É este valor que você vai investir todo mês.</t>
        </r>
      </text>
    </comment>
    <comment ref="G11" authorId="0" shapeId="0" xr:uid="{2E571DAF-19E4-4B30-9F6D-D4B0C19D243F}">
      <text>
        <r>
          <rPr>
            <sz val="9"/>
            <color indexed="81"/>
            <rFont val="Tahoma"/>
            <family val="2"/>
          </rPr>
          <t>Gastos com: Cursos, Palestras, Faculdade, Livros, etc.</t>
        </r>
      </text>
    </comment>
    <comment ref="H11" authorId="0" shapeId="0" xr:uid="{064E79B8-9973-4D3B-AD4E-8CA948766EA4}">
      <text>
        <r>
          <rPr>
            <sz val="9"/>
            <color indexed="81"/>
            <rFont val="Tahoma"/>
            <family val="2"/>
          </rPr>
          <t>Gastos com Roupas, Eletrônicos e outros bens materiais.</t>
        </r>
      </text>
    </comment>
    <comment ref="D22" authorId="0" shapeId="0" xr:uid="{28FCFDA4-6FB4-45E8-ABBC-23A09BE318D0}">
      <text>
        <r>
          <rPr>
            <sz val="9"/>
            <color indexed="81"/>
            <rFont val="Tahoma"/>
            <family val="2"/>
          </rPr>
          <t>Coloque aqui quanto você tem de investimento em Renda Fixa.</t>
        </r>
      </text>
    </comment>
    <comment ref="E22" authorId="0" shapeId="0" xr:uid="{AF706832-0D91-45B2-BD68-7DE7709F99C3}">
      <text>
        <r>
          <rPr>
            <sz val="9"/>
            <color indexed="81"/>
            <rFont val="Tahoma"/>
            <family val="2"/>
          </rPr>
          <t>Porta de entrada do mundo dos investimentos. Possui modalidades prefixadas e pós-fixadas. Ideal para quem quer começar.</t>
        </r>
      </text>
    </comment>
    <comment ref="F22" authorId="0" shapeId="0" xr:uid="{7BC22B1E-9CC8-4C9D-9302-FCC102966E75}">
      <text>
        <r>
          <rPr>
            <sz val="9"/>
            <color indexed="81"/>
            <rFont val="Tahoma"/>
            <family val="2"/>
          </rPr>
          <t>CDB e LC são investimentos em Renda Fixa com boas rentabilidades e muitas opções de prazo de resgate para sua estratégia de investimento.</t>
        </r>
      </text>
    </comment>
    <comment ref="G22" authorId="0" shapeId="0" xr:uid="{2A3F484A-16DE-4C4F-81C8-215558E809D9}">
      <text>
        <r>
          <rPr>
            <sz val="9"/>
            <color indexed="81"/>
            <rFont val="Tahoma"/>
            <family val="2"/>
          </rPr>
          <t>LCI e LCA são investimentos muito populares na Renda Fixa, com boas rentabilidades no médio prazo.</t>
        </r>
      </text>
    </comment>
    <comment ref="J22" authorId="0" shapeId="0" xr:uid="{49E76DE2-2518-4D1B-9B98-6CFA9DE1B7F7}">
      <text>
        <r>
          <rPr>
            <sz val="9"/>
            <color indexed="81"/>
            <rFont val="Tahoma"/>
            <family val="2"/>
          </rPr>
          <t>Coloque aqui quanto você vai investir em Renda Fixa.</t>
        </r>
      </text>
    </comment>
    <comment ref="D30" authorId="0" shapeId="0" xr:uid="{09B9C4AE-B367-4697-AA08-5F90C2C3F50B}">
      <text>
        <r>
          <rPr>
            <sz val="9"/>
            <color indexed="81"/>
            <rFont val="Tahoma"/>
            <family val="2"/>
          </rPr>
          <t>Coloque aqui quanto você tem de investimento em Renda Variável.</t>
        </r>
      </text>
    </comment>
    <comment ref="E30" authorId="0" shapeId="0" xr:uid="{E9573857-3667-4792-BDA7-A1C87E9B9E8F}">
      <text>
        <r>
          <rPr>
            <sz val="9"/>
            <color indexed="81"/>
            <rFont val="Tahoma"/>
            <family val="2"/>
          </rPr>
          <t>Fundos de investimento são uma família muito extensa que abrange desde os investimentos em Renda Fixa até os de Renda Variável.</t>
        </r>
      </text>
    </comment>
    <comment ref="F30" authorId="0" shapeId="0" xr:uid="{4262D94F-3BE3-45B2-8092-3D58210DF16F}">
      <text>
        <r>
          <rPr>
            <sz val="9"/>
            <color indexed="81"/>
            <rFont val="Tahoma"/>
            <family val="2"/>
          </rPr>
          <t>Ações são os investimentos mais famosos do mercado financeiro. São mais simples de operar do que parecem.</t>
        </r>
      </text>
    </comment>
    <comment ref="G30" authorId="0" shapeId="0" xr:uid="{4505D339-52BE-4F05-96D5-1F795256A594}">
      <text>
        <r>
          <rPr>
            <sz val="9"/>
            <color indexed="81"/>
            <rFont val="Tahoma"/>
            <family val="2"/>
          </rPr>
          <t>Fundos Imobiliários (FIIs) são fundos que investem em grandes empreendimentos, como shoppings, hospitais e prédios comerciais.</t>
        </r>
      </text>
    </comment>
    <comment ref="J30" authorId="0" shapeId="0" xr:uid="{3B1C1D2F-C80E-4611-B0D4-7B1C2F39E87F}">
      <text>
        <r>
          <rPr>
            <sz val="9"/>
            <color indexed="81"/>
            <rFont val="Tahoma"/>
            <family val="2"/>
          </rPr>
          <t>Coloque aqui quanto você vai investir em Renda Variável.</t>
        </r>
      </text>
    </comment>
  </commentList>
</comments>
</file>

<file path=xl/sharedStrings.xml><?xml version="1.0" encoding="utf-8"?>
<sst xmlns="http://schemas.openxmlformats.org/spreadsheetml/2006/main" count="49" uniqueCount="34">
  <si>
    <t>Lazer</t>
  </si>
  <si>
    <t>Investimento</t>
  </si>
  <si>
    <t>Educação</t>
  </si>
  <si>
    <t>Consumo</t>
  </si>
  <si>
    <t xml:space="preserve">Contas fixas </t>
  </si>
  <si>
    <t>Salário Líquido:</t>
  </si>
  <si>
    <t>Investimentos</t>
  </si>
  <si>
    <t>Curto prazo</t>
  </si>
  <si>
    <t>Médio prazo</t>
  </si>
  <si>
    <t>Longo prazo</t>
  </si>
  <si>
    <t>%</t>
  </si>
  <si>
    <t>Total</t>
  </si>
  <si>
    <t>TOTAL</t>
  </si>
  <si>
    <t>Novo 
Investimentos:</t>
  </si>
  <si>
    <t>Reserva emergência</t>
  </si>
  <si>
    <t>Data última atualização carteira:</t>
  </si>
  <si>
    <t>Renda Fixa</t>
  </si>
  <si>
    <t>Renda Variável</t>
  </si>
  <si>
    <t>Conservador</t>
  </si>
  <si>
    <t>Moderado</t>
  </si>
  <si>
    <t>Agressivo</t>
  </si>
  <si>
    <t>CDB - LC</t>
  </si>
  <si>
    <t>LCI - LCA</t>
  </si>
  <si>
    <t>Ações</t>
  </si>
  <si>
    <t>FIIs</t>
  </si>
  <si>
    <t>Método dos Potes</t>
  </si>
  <si>
    <t>Edite as células em verde com os seus dados</t>
  </si>
  <si>
    <t>Tesouro Direto</t>
  </si>
  <si>
    <t>Investimentos Atuais</t>
  </si>
  <si>
    <t>Fundos de Investimento</t>
  </si>
  <si>
    <t>Edite as porcentagens de cada pote 
de acordo com o seu orçamento. 
Este é o exemplo seguindo o Método 
dos Potes tradicional.</t>
  </si>
  <si>
    <t>Seus Potes:</t>
  </si>
  <si>
    <t>O que você já tem:</t>
  </si>
  <si>
    <t>Investir agora: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</si>
</sst>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R$&quot;\ * #,##0.00_-;\-&quot;R$&quot;\ * #,##0.00_-;_-&quot;R$&quot;\ * &quot;-&quot;??_-;_-@_-"/>
    <numFmt numFmtId="165" formatCode="_-[$R$-416]\ * #,##0.00_-;\-[$R$-416]\ * #,##0.00_-;_-[$R$-416]\ 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  <font>
      <sz val="9"/>
      <color indexed="81"/>
      <name val="Tahoma"/>
      <family val="2"/>
    </font>
    <font>
      <b/>
      <sz val="20"/>
      <color rgb="FF4E0250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4E0250"/>
        <bgColor indexed="64"/>
      </patternFill>
    </fill>
    <fill>
      <patternFill patternType="solid">
        <fgColor rgb="FFD0FF0D"/>
        <bgColor indexed="64"/>
      </patternFill>
    </fill>
    <fill>
      <patternFill patternType="solid">
        <fgColor rgb="FF87027B"/>
        <bgColor indexed="64"/>
      </patternFill>
    </fill>
    <fill>
      <patternFill patternType="solid">
        <fgColor rgb="FFFFBB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6" fillId="0" borderId="1" xfId="0" applyFont="1" applyBorder="1" applyAlignment="1">
      <alignment horizontal="center"/>
    </xf>
    <xf numFmtId="0" fontId="0" fillId="0" borderId="3" xfId="0" applyBorder="1"/>
    <xf numFmtId="0" fontId="0" fillId="0" borderId="8" xfId="0" applyBorder="1"/>
    <xf numFmtId="0" fontId="0" fillId="0" borderId="11" xfId="0" applyBorder="1"/>
    <xf numFmtId="0" fontId="0" fillId="0" borderId="4" xfId="0" applyBorder="1"/>
    <xf numFmtId="0" fontId="0" fillId="0" borderId="12" xfId="0" applyBorder="1"/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5" xfId="0" applyBorder="1"/>
    <xf numFmtId="0" fontId="0" fillId="0" borderId="7" xfId="0" applyBorder="1"/>
    <xf numFmtId="0" fontId="0" fillId="0" borderId="13" xfId="0" applyBorder="1"/>
    <xf numFmtId="0" fontId="0" fillId="0" borderId="9" xfId="0" applyBorder="1"/>
    <xf numFmtId="0" fontId="14" fillId="0" borderId="0" xfId="0" applyFont="1" applyBorder="1"/>
    <xf numFmtId="9" fontId="3" fillId="4" borderId="1" xfId="2" applyFont="1" applyFill="1" applyBorder="1" applyAlignment="1">
      <alignment horizontal="center"/>
    </xf>
    <xf numFmtId="165" fontId="3" fillId="4" borderId="1" xfId="2" applyNumberFormat="1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9" fontId="3" fillId="4" borderId="1" xfId="0" applyNumberFormat="1" applyFont="1" applyFill="1" applyBorder="1" applyAlignment="1">
      <alignment horizontal="center"/>
    </xf>
    <xf numFmtId="164" fontId="0" fillId="0" borderId="1" xfId="1" applyFont="1" applyBorder="1" applyAlignment="1"/>
    <xf numFmtId="0" fontId="10" fillId="5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9" fontId="3" fillId="6" borderId="6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4" fontId="3" fillId="4" borderId="1" xfId="2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left" indent="3"/>
    </xf>
    <xf numFmtId="0" fontId="11" fillId="0" borderId="1" xfId="0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0" fontId="14" fillId="0" borderId="9" xfId="0" applyFont="1" applyBorder="1"/>
    <xf numFmtId="0" fontId="5" fillId="0" borderId="0" xfId="0" applyFont="1" applyBorder="1"/>
    <xf numFmtId="165" fontId="3" fillId="4" borderId="2" xfId="2" applyNumberFormat="1" applyFont="1" applyFill="1" applyBorder="1" applyAlignment="1">
      <alignment horizontal="center"/>
    </xf>
    <xf numFmtId="165" fontId="3" fillId="4" borderId="15" xfId="2" applyNumberFormat="1" applyFont="1" applyFill="1" applyBorder="1" applyAlignment="1">
      <alignment horizontal="center"/>
    </xf>
    <xf numFmtId="165" fontId="4" fillId="4" borderId="14" xfId="2" applyNumberFormat="1" applyFont="1" applyFill="1" applyBorder="1" applyAlignment="1">
      <alignment horizontal="center" vertical="top"/>
    </xf>
    <xf numFmtId="0" fontId="15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65" fontId="7" fillId="2" borderId="1" xfId="0" applyNumberFormat="1" applyFont="1" applyFill="1" applyBorder="1"/>
    <xf numFmtId="164" fontId="7" fillId="2" borderId="1" xfId="0" applyNumberFormat="1" applyFont="1" applyFill="1" applyBorder="1"/>
    <xf numFmtId="165" fontId="7" fillId="2" borderId="1" xfId="0" applyNumberFormat="1" applyFont="1" applyFill="1" applyBorder="1" applyAlignment="1">
      <alignment horizontal="center"/>
    </xf>
    <xf numFmtId="9" fontId="7" fillId="2" borderId="1" xfId="2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 indent="3"/>
    </xf>
    <xf numFmtId="0" fontId="8" fillId="0" borderId="0" xfId="0" applyFont="1" applyBorder="1" applyAlignment="1">
      <alignment horizontal="left" vertical="top" indent="3"/>
    </xf>
    <xf numFmtId="0" fontId="8" fillId="0" borderId="12" xfId="0" applyFont="1" applyBorder="1" applyAlignment="1">
      <alignment horizontal="left" vertical="top" indent="3"/>
    </xf>
  </cellXfs>
  <cellStyles count="3">
    <cellStyle name="Moeda" xfId="1" builtinId="4"/>
    <cellStyle name="Normal" xfId="0" builtinId="0"/>
    <cellStyle name="Porcentagem" xfId="2" builtinId="5"/>
  </cellStyles>
  <dxfs count="3">
    <dxf>
      <fill>
        <patternFill>
          <bgColor rgb="FFFF0000"/>
        </patternFill>
      </fill>
    </dxf>
    <dxf>
      <fill>
        <patternFill>
          <bgColor rgb="FFE6268C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E6268C"/>
      <color rgb="FFFFBB00"/>
      <color rgb="FF4E0250"/>
      <color rgb="FF87027B"/>
      <color rgb="FFD0FF0D"/>
      <color rgb="FF3CCBDA"/>
      <color rgb="FF01FF74"/>
      <color rgb="FF8E205A"/>
      <color rgb="FFD236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1548848</xdr:colOff>
      <xdr:row>3</xdr:row>
      <xdr:rowOff>49696</xdr:rowOff>
    </xdr:from>
    <xdr:to>
      <xdr:col>4</xdr:col>
      <xdr:colOff>288235</xdr:colOff>
      <xdr:row>4</xdr:row>
      <xdr:rowOff>23192</xdr:rowOff>
    </xdr:to>
    <xdr:sp macro="" textlink="">
      <xdr:nvSpPr>
        <xdr:cNvPr id="1026" name="AutoShape 2" descr="https://files.slack.com/files-pri/T1NSBPF0F-FD0P9L77V/easynvest_lockup_rgb_hr.png">
          <a:extLst>
            <a:ext uri="{FF2B5EF4-FFF2-40B4-BE49-F238E27FC236}">
              <a16:creationId xmlns:a16="http://schemas.microsoft.com/office/drawing/2014/main" id="{C81F0736-ADC1-4145-B0F0-95096EDF6931}"/>
            </a:ext>
          </a:extLst>
        </xdr:cNvPr>
        <xdr:cNvSpPr>
          <a:spLocks noChangeAspect="1" noChangeArrowheads="1"/>
        </xdr:cNvSpPr>
      </xdr:nvSpPr>
      <xdr:spPr bwMode="auto">
        <a:xfrm>
          <a:off x="4398065" y="6294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389282</xdr:colOff>
      <xdr:row>2</xdr:row>
      <xdr:rowOff>40551</xdr:rowOff>
    </xdr:from>
    <xdr:to>
      <xdr:col>11</xdr:col>
      <xdr:colOff>190498</xdr:colOff>
      <xdr:row>3</xdr:row>
      <xdr:rowOff>256761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BC38224-3870-446D-896B-416433AB8A4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8727" b="23340"/>
        <a:stretch/>
      </xdr:blipFill>
      <xdr:spPr>
        <a:xfrm>
          <a:off x="12324521" y="429834"/>
          <a:ext cx="2219738" cy="4067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EDE28-3A26-4EA6-BD46-B075ACF71C6C}">
  <dimension ref="A2:L36"/>
  <sheetViews>
    <sheetView showGridLines="0" tabSelected="1" topLeftCell="A7" zoomScaleNormal="100" workbookViewId="0">
      <selection activeCell="E14" sqref="E14"/>
    </sheetView>
  </sheetViews>
  <sheetFormatPr defaultRowHeight="15" x14ac:dyDescent="0.25"/>
  <cols>
    <col min="2" max="2" width="3.28515625" customWidth="1"/>
    <col min="3" max="3" width="33.5703125" customWidth="1"/>
    <col min="4" max="4" width="23.42578125" customWidth="1"/>
    <col min="5" max="6" width="21.140625" customWidth="1"/>
    <col min="7" max="7" width="20.7109375" customWidth="1"/>
    <col min="8" max="8" width="23.7109375" bestFit="1" customWidth="1"/>
    <col min="9" max="9" width="22.85546875" bestFit="1" customWidth="1"/>
    <col min="10" max="10" width="20.7109375" customWidth="1"/>
    <col min="11" max="11" width="15.5703125" customWidth="1"/>
    <col min="12" max="12" width="4.28515625" customWidth="1"/>
    <col min="13" max="13" width="12.140625" bestFit="1" customWidth="1"/>
  </cols>
  <sheetData>
    <row r="2" spans="1:12" ht="15.75" thickBot="1" x14ac:dyDescent="0.3"/>
    <row r="3" spans="1:12" x14ac:dyDescent="0.25">
      <c r="B3" s="3"/>
      <c r="C3" s="4"/>
      <c r="D3" s="4"/>
      <c r="E3" s="4"/>
      <c r="F3" s="4"/>
      <c r="G3" s="4"/>
      <c r="H3" s="4"/>
      <c r="I3" s="4"/>
      <c r="J3" s="4"/>
      <c r="K3" s="4"/>
      <c r="L3" s="5"/>
    </row>
    <row r="4" spans="1:12" s="1" customFormat="1" ht="26.25" x14ac:dyDescent="0.4">
      <c r="B4" s="6"/>
      <c r="C4" s="31" t="s">
        <v>25</v>
      </c>
      <c r="E4" s="13"/>
      <c r="F4" s="13"/>
      <c r="G4" s="13"/>
      <c r="H4" s="13"/>
      <c r="I4" s="13"/>
      <c r="J4" s="13"/>
      <c r="K4" s="13"/>
      <c r="L4" s="7"/>
    </row>
    <row r="5" spans="1:12" ht="4.5" customHeight="1" x14ac:dyDescent="0.25">
      <c r="A5" s="1"/>
      <c r="B5" s="6"/>
      <c r="C5" s="1"/>
      <c r="D5" s="33"/>
      <c r="E5" s="1"/>
      <c r="F5" s="43" t="s">
        <v>26</v>
      </c>
      <c r="G5" s="43"/>
      <c r="H5" s="1"/>
      <c r="I5" s="18"/>
      <c r="J5" s="18"/>
      <c r="K5" s="1"/>
      <c r="L5" s="7"/>
    </row>
    <row r="6" spans="1:12" ht="3.75" customHeight="1" x14ac:dyDescent="0.25">
      <c r="B6" s="6"/>
      <c r="C6" s="1"/>
      <c r="D6" s="34"/>
      <c r="E6" s="1"/>
      <c r="F6" s="44"/>
      <c r="G6" s="44"/>
      <c r="H6" s="19"/>
      <c r="I6" s="19"/>
      <c r="J6" s="19"/>
      <c r="K6" s="1"/>
      <c r="L6" s="7"/>
    </row>
    <row r="7" spans="1:12" ht="26.25" x14ac:dyDescent="0.4">
      <c r="B7" s="6"/>
      <c r="C7" s="31" t="s">
        <v>5</v>
      </c>
      <c r="D7" s="35">
        <v>0</v>
      </c>
      <c r="E7" s="13"/>
      <c r="F7" s="45"/>
      <c r="G7" s="45"/>
      <c r="H7" s="17"/>
      <c r="I7" s="17"/>
      <c r="J7" s="17"/>
      <c r="K7" s="13"/>
      <c r="L7" s="7"/>
    </row>
    <row r="8" spans="1:12" x14ac:dyDescent="0.25">
      <c r="B8" s="6"/>
      <c r="C8" s="1"/>
      <c r="D8" s="1"/>
      <c r="E8" s="1"/>
      <c r="F8" s="1"/>
      <c r="G8" s="1"/>
      <c r="H8" s="1"/>
      <c r="I8" s="1"/>
      <c r="J8" s="1"/>
      <c r="K8" s="1"/>
      <c r="L8" s="7"/>
    </row>
    <row r="9" spans="1:12" ht="17.25" x14ac:dyDescent="0.3">
      <c r="B9" s="6"/>
      <c r="C9" s="1"/>
      <c r="D9" s="1"/>
      <c r="E9" s="1"/>
      <c r="F9" s="1"/>
      <c r="G9" s="1"/>
      <c r="H9" s="1"/>
      <c r="I9" s="8" t="s">
        <v>11</v>
      </c>
      <c r="J9" s="1"/>
      <c r="K9" s="1"/>
      <c r="L9" s="7"/>
    </row>
    <row r="10" spans="1:12" x14ac:dyDescent="0.25">
      <c r="B10" s="6"/>
      <c r="C10" s="1"/>
      <c r="D10" s="15">
        <v>0.6</v>
      </c>
      <c r="E10" s="20">
        <v>0.1</v>
      </c>
      <c r="F10" s="20">
        <v>0.1</v>
      </c>
      <c r="G10" s="20">
        <v>0.1</v>
      </c>
      <c r="H10" s="20">
        <v>0.1</v>
      </c>
      <c r="I10" s="24">
        <f>SUM(D10:H10)</f>
        <v>0.99999999999999989</v>
      </c>
      <c r="J10" s="46" t="s">
        <v>30</v>
      </c>
      <c r="K10" s="47"/>
      <c r="L10" s="48"/>
    </row>
    <row r="11" spans="1:12" ht="26.25" x14ac:dyDescent="0.4">
      <c r="B11" s="6"/>
      <c r="C11" s="31" t="s">
        <v>31</v>
      </c>
      <c r="D11" s="22" t="s">
        <v>4</v>
      </c>
      <c r="E11" s="22" t="s">
        <v>0</v>
      </c>
      <c r="F11" s="23" t="s">
        <v>1</v>
      </c>
      <c r="G11" s="22" t="s">
        <v>2</v>
      </c>
      <c r="H11" s="22" t="s">
        <v>3</v>
      </c>
      <c r="I11" s="1"/>
      <c r="J11" s="47"/>
      <c r="K11" s="47"/>
      <c r="L11" s="48"/>
    </row>
    <row r="12" spans="1:12" x14ac:dyDescent="0.25">
      <c r="B12" s="6"/>
      <c r="C12" s="1"/>
      <c r="D12" s="21">
        <f>D10*$D$7</f>
        <v>0</v>
      </c>
      <c r="E12" s="21">
        <f>E10*$D$7</f>
        <v>0</v>
      </c>
      <c r="F12" s="21">
        <f>F10*$D$7</f>
        <v>0</v>
      </c>
      <c r="G12" s="21">
        <f>G10*$D$7</f>
        <v>0</v>
      </c>
      <c r="H12" s="21">
        <f>H10*$D$7</f>
        <v>0</v>
      </c>
      <c r="I12" s="1"/>
      <c r="J12" s="47"/>
      <c r="K12" s="47"/>
      <c r="L12" s="48"/>
    </row>
    <row r="13" spans="1:12" x14ac:dyDescent="0.25">
      <c r="B13" s="6"/>
      <c r="C13" s="1"/>
      <c r="D13" s="1"/>
      <c r="E13" s="1"/>
      <c r="F13" s="1"/>
      <c r="G13" s="1"/>
      <c r="H13" s="1"/>
      <c r="I13" s="1"/>
      <c r="J13" s="1"/>
      <c r="K13" s="1"/>
      <c r="L13" s="7"/>
    </row>
    <row r="14" spans="1:12" x14ac:dyDescent="0.25">
      <c r="B14" s="6"/>
      <c r="C14" s="1"/>
      <c r="D14" s="1"/>
      <c r="E14" s="1"/>
      <c r="F14" s="1"/>
      <c r="G14" s="1"/>
      <c r="H14" s="1"/>
      <c r="I14" s="1"/>
      <c r="J14" s="1"/>
      <c r="K14" s="1"/>
      <c r="L14" s="7"/>
    </row>
    <row r="15" spans="1:12" ht="27.75" customHeight="1" x14ac:dyDescent="0.25">
      <c r="B15" s="6"/>
      <c r="C15" s="36" t="s">
        <v>6</v>
      </c>
      <c r="D15" s="37"/>
      <c r="E15" s="37"/>
      <c r="F15" s="37"/>
      <c r="G15" s="37"/>
      <c r="H15" s="37"/>
      <c r="I15" s="37"/>
      <c r="J15" s="37"/>
      <c r="K15" s="37"/>
      <c r="L15" s="38"/>
    </row>
    <row r="16" spans="1:12" ht="15" customHeight="1" x14ac:dyDescent="0.25">
      <c r="B16" s="6"/>
      <c r="C16" s="1"/>
      <c r="D16" s="1"/>
      <c r="E16" s="1"/>
      <c r="F16" s="1"/>
      <c r="G16" s="1"/>
      <c r="H16" s="1"/>
      <c r="I16" s="1"/>
      <c r="J16" s="1"/>
      <c r="K16" s="1"/>
      <c r="L16" s="7"/>
    </row>
    <row r="17" spans="2:12" ht="19.5" customHeight="1" x14ac:dyDescent="0.35">
      <c r="B17" s="6"/>
      <c r="C17" s="32" t="str">
        <f>CONCATENATE("Sua meta é investir R$ ",F12," neste mês !")</f>
        <v>Sua meta é investir R$ 0 neste mês !</v>
      </c>
      <c r="D17" s="1"/>
      <c r="E17" s="25" t="str">
        <f>IF(SUM(J27,J34)&gt;F12,"Atenção!",IF(SUM(J27,J34)=F12,"Parabéns!",IF(SUM(J27,J34)&lt;F12,"Quase lá")))</f>
        <v>Parabéns!</v>
      </c>
      <c r="I17" s="1"/>
      <c r="J17" s="9" t="s">
        <v>15</v>
      </c>
      <c r="K17" s="26">
        <v>43368</v>
      </c>
      <c r="L17" s="7"/>
    </row>
    <row r="18" spans="2:12" ht="19.5" customHeight="1" x14ac:dyDescent="0.25">
      <c r="B18" s="6"/>
      <c r="C18" s="17"/>
      <c r="D18" s="17"/>
      <c r="E18" s="17"/>
      <c r="F18" s="17"/>
      <c r="G18" s="17"/>
      <c r="H18" s="17"/>
      <c r="I18" s="17"/>
      <c r="J18" s="17"/>
      <c r="K18" s="17"/>
      <c r="L18" s="7"/>
    </row>
    <row r="19" spans="2:12" ht="19.5" customHeight="1" x14ac:dyDescent="0.25">
      <c r="B19" s="6"/>
      <c r="C19" s="19"/>
      <c r="D19" s="19"/>
      <c r="E19" s="19"/>
      <c r="F19" s="19"/>
      <c r="G19" s="19"/>
      <c r="H19" s="19"/>
      <c r="I19" s="19"/>
      <c r="J19" s="19"/>
      <c r="K19" s="19"/>
      <c r="L19" s="7"/>
    </row>
    <row r="20" spans="2:12" ht="19.5" customHeight="1" x14ac:dyDescent="0.4">
      <c r="B20" s="6"/>
      <c r="C20" s="14" t="s">
        <v>32</v>
      </c>
      <c r="D20" s="19"/>
      <c r="E20" s="19"/>
      <c r="F20" s="19"/>
      <c r="G20" s="19"/>
      <c r="H20" s="19"/>
      <c r="I20" s="14" t="s">
        <v>33</v>
      </c>
      <c r="J20" s="19"/>
      <c r="K20" s="19"/>
      <c r="L20" s="7"/>
    </row>
    <row r="21" spans="2:12" ht="8.25" customHeight="1" x14ac:dyDescent="0.25">
      <c r="B21" s="6"/>
      <c r="C21" s="1"/>
      <c r="D21" s="1"/>
      <c r="E21" s="1"/>
      <c r="F21" s="1"/>
      <c r="G21" s="1"/>
      <c r="H21" s="1"/>
      <c r="I21" s="1"/>
      <c r="J21" s="1"/>
      <c r="K21" s="28"/>
      <c r="L21" s="7"/>
    </row>
    <row r="22" spans="2:12" ht="21" customHeight="1" x14ac:dyDescent="0.3">
      <c r="B22" s="6"/>
      <c r="C22" s="2" t="s">
        <v>16</v>
      </c>
      <c r="D22" s="27" t="s">
        <v>28</v>
      </c>
      <c r="E22" s="27" t="s">
        <v>27</v>
      </c>
      <c r="F22" s="27" t="s">
        <v>21</v>
      </c>
      <c r="G22" s="27" t="s">
        <v>22</v>
      </c>
      <c r="H22" s="1"/>
      <c r="I22" s="2" t="s">
        <v>16</v>
      </c>
      <c r="J22" s="27" t="s">
        <v>13</v>
      </c>
      <c r="K22" s="2" t="s">
        <v>10</v>
      </c>
      <c r="L22" s="7"/>
    </row>
    <row r="23" spans="2:12" ht="15.75" customHeight="1" x14ac:dyDescent="0.25">
      <c r="B23" s="6"/>
      <c r="C23" s="29" t="s">
        <v>14</v>
      </c>
      <c r="D23" s="16"/>
      <c r="E23" s="16"/>
      <c r="F23" s="16"/>
      <c r="G23" s="16"/>
      <c r="H23" s="1"/>
      <c r="I23" s="29" t="s">
        <v>14</v>
      </c>
      <c r="J23" s="16"/>
      <c r="K23" s="15" t="str">
        <f>IFERROR(J23/$J$27,"-")</f>
        <v>-</v>
      </c>
      <c r="L23" s="7"/>
    </row>
    <row r="24" spans="2:12" ht="15.75" customHeight="1" x14ac:dyDescent="0.25">
      <c r="B24" s="6"/>
      <c r="C24" s="29" t="s">
        <v>7</v>
      </c>
      <c r="D24" s="16"/>
      <c r="E24" s="16"/>
      <c r="F24" s="16"/>
      <c r="G24" s="16"/>
      <c r="H24" s="1"/>
      <c r="I24" s="29" t="s">
        <v>7</v>
      </c>
      <c r="J24" s="16"/>
      <c r="K24" s="15" t="str">
        <f>IFERROR(J24/$J$27,"-")</f>
        <v>-</v>
      </c>
      <c r="L24" s="7"/>
    </row>
    <row r="25" spans="2:12" ht="15.75" customHeight="1" x14ac:dyDescent="0.25">
      <c r="B25" s="6"/>
      <c r="C25" s="29" t="s">
        <v>8</v>
      </c>
      <c r="D25" s="16"/>
      <c r="E25" s="16"/>
      <c r="F25" s="16"/>
      <c r="G25" s="16"/>
      <c r="H25" s="1"/>
      <c r="I25" s="29" t="s">
        <v>8</v>
      </c>
      <c r="J25" s="16"/>
      <c r="K25" s="15" t="str">
        <f>IFERROR(J25/$J$27,"-")</f>
        <v>-</v>
      </c>
      <c r="L25" s="7"/>
    </row>
    <row r="26" spans="2:12" ht="15.75" customHeight="1" x14ac:dyDescent="0.25">
      <c r="B26" s="6"/>
      <c r="C26" s="29" t="s">
        <v>9</v>
      </c>
      <c r="D26" s="16"/>
      <c r="E26" s="16"/>
      <c r="F26" s="16"/>
      <c r="G26" s="16"/>
      <c r="H26" s="1"/>
      <c r="I26" s="29" t="s">
        <v>9</v>
      </c>
      <c r="J26" s="16"/>
      <c r="K26" s="15" t="str">
        <f>IFERROR(J26/$J$27,"-")</f>
        <v>-</v>
      </c>
      <c r="L26" s="7"/>
    </row>
    <row r="27" spans="2:12" ht="17.25" x14ac:dyDescent="0.3">
      <c r="B27" s="6"/>
      <c r="C27" s="30" t="s">
        <v>12</v>
      </c>
      <c r="D27" s="39">
        <f>SUM(D23:D26)</f>
        <v>0</v>
      </c>
      <c r="E27" s="39">
        <f>SUM(E23:E26)</f>
        <v>0</v>
      </c>
      <c r="F27" s="39">
        <f>SUM(F23:F26)</f>
        <v>0</v>
      </c>
      <c r="G27" s="39">
        <f>SUM(G23:G26)</f>
        <v>0</v>
      </c>
      <c r="H27" s="1"/>
      <c r="I27" s="30" t="s">
        <v>12</v>
      </c>
      <c r="J27" s="41">
        <f>SUM(J23:J26)</f>
        <v>0</v>
      </c>
      <c r="K27" s="42">
        <f>SUM(K23:K26)</f>
        <v>0</v>
      </c>
      <c r="L27" s="7"/>
    </row>
    <row r="28" spans="2:12" x14ac:dyDescent="0.25">
      <c r="B28" s="6"/>
      <c r="C28" s="1"/>
      <c r="D28" s="1"/>
      <c r="E28" s="1"/>
      <c r="F28" s="1"/>
      <c r="G28" s="1"/>
      <c r="H28" s="1"/>
      <c r="I28" s="1"/>
      <c r="J28" s="1"/>
      <c r="K28" s="1"/>
      <c r="L28" s="7"/>
    </row>
    <row r="29" spans="2:12" x14ac:dyDescent="0.25">
      <c r="B29" s="6"/>
      <c r="C29" s="1"/>
      <c r="D29" s="1"/>
      <c r="E29" s="1"/>
      <c r="F29" s="1"/>
      <c r="G29" s="1"/>
      <c r="H29" s="1"/>
      <c r="I29" s="1"/>
      <c r="J29" s="1"/>
      <c r="K29" s="1"/>
      <c r="L29" s="7"/>
    </row>
    <row r="30" spans="2:12" ht="18.75" x14ac:dyDescent="0.3">
      <c r="B30" s="6"/>
      <c r="C30" s="2" t="s">
        <v>17</v>
      </c>
      <c r="D30" s="27" t="s">
        <v>28</v>
      </c>
      <c r="E30" s="27" t="s">
        <v>29</v>
      </c>
      <c r="F30" s="27" t="s">
        <v>23</v>
      </c>
      <c r="G30" s="27" t="s">
        <v>24</v>
      </c>
      <c r="H30" s="1"/>
      <c r="I30" s="2" t="s">
        <v>17</v>
      </c>
      <c r="J30" s="27" t="s">
        <v>13</v>
      </c>
      <c r="K30" s="2" t="s">
        <v>10</v>
      </c>
      <c r="L30" s="7"/>
    </row>
    <row r="31" spans="2:12" x14ac:dyDescent="0.25">
      <c r="B31" s="6"/>
      <c r="C31" s="29" t="s">
        <v>18</v>
      </c>
      <c r="D31" s="16"/>
      <c r="E31" s="16"/>
      <c r="F31" s="16"/>
      <c r="G31" s="16"/>
      <c r="H31" s="1"/>
      <c r="I31" s="29" t="s">
        <v>18</v>
      </c>
      <c r="J31" s="16">
        <v>0</v>
      </c>
      <c r="K31" s="15" t="str">
        <f>IFERROR(J31/$J$34,"-")</f>
        <v>-</v>
      </c>
      <c r="L31" s="7"/>
    </row>
    <row r="32" spans="2:12" ht="15.75" customHeight="1" x14ac:dyDescent="0.25">
      <c r="B32" s="6"/>
      <c r="C32" s="29" t="s">
        <v>19</v>
      </c>
      <c r="D32" s="16"/>
      <c r="E32" s="16"/>
      <c r="F32" s="16"/>
      <c r="G32" s="16"/>
      <c r="H32" s="1"/>
      <c r="I32" s="29" t="s">
        <v>19</v>
      </c>
      <c r="J32" s="16">
        <v>0</v>
      </c>
      <c r="K32" s="15" t="str">
        <f t="shared" ref="K32:K33" si="0">IFERROR(J32/$J$34,"-")</f>
        <v>-</v>
      </c>
      <c r="L32" s="7"/>
    </row>
    <row r="33" spans="2:12" x14ac:dyDescent="0.25">
      <c r="B33" s="6"/>
      <c r="C33" s="29" t="s">
        <v>20</v>
      </c>
      <c r="D33" s="16"/>
      <c r="E33" s="16"/>
      <c r="F33" s="16"/>
      <c r="G33" s="16"/>
      <c r="H33" s="1"/>
      <c r="I33" s="29" t="s">
        <v>20</v>
      </c>
      <c r="J33" s="16">
        <v>0</v>
      </c>
      <c r="K33" s="15" t="str">
        <f t="shared" si="0"/>
        <v>-</v>
      </c>
      <c r="L33" s="7"/>
    </row>
    <row r="34" spans="2:12" ht="17.25" x14ac:dyDescent="0.3">
      <c r="B34" s="6"/>
      <c r="C34" s="29" t="s">
        <v>12</v>
      </c>
      <c r="D34" s="40">
        <f>SUM(D31:D33)</f>
        <v>0</v>
      </c>
      <c r="E34" s="39">
        <f>SUM(E31:E33)</f>
        <v>0</v>
      </c>
      <c r="F34" s="39">
        <f>SUM(F31:F33)</f>
        <v>0</v>
      </c>
      <c r="G34" s="39">
        <f>SUM(G31:G33)</f>
        <v>0</v>
      </c>
      <c r="H34" s="1"/>
      <c r="I34" s="29" t="s">
        <v>12</v>
      </c>
      <c r="J34" s="41">
        <f>SUM(J31:J33)</f>
        <v>0</v>
      </c>
      <c r="K34" s="42">
        <f>SUM(K31:K33)</f>
        <v>0</v>
      </c>
      <c r="L34" s="7"/>
    </row>
    <row r="35" spans="2:12" x14ac:dyDescent="0.25">
      <c r="B35" s="6"/>
      <c r="C35" s="1"/>
      <c r="D35" s="1"/>
      <c r="E35" s="1"/>
      <c r="F35" s="1"/>
      <c r="G35" s="1"/>
      <c r="H35" s="1"/>
      <c r="I35" s="1"/>
      <c r="J35" s="1"/>
      <c r="K35" s="1"/>
      <c r="L35" s="7"/>
    </row>
    <row r="36" spans="2:12" ht="15.75" thickBot="1" x14ac:dyDescent="0.3"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2"/>
    </row>
  </sheetData>
  <mergeCells count="2">
    <mergeCell ref="F5:G7"/>
    <mergeCell ref="J10:L12"/>
  </mergeCells>
  <conditionalFormatting sqref="E17">
    <cfRule type="cellIs" dxfId="2" priority="4" operator="equal">
      <formula>"Quase lá"</formula>
    </cfRule>
    <cfRule type="beginsWith" dxfId="1" priority="25" operator="beginsWith" text="Parabéns!">
      <formula>LEFT(E17,LEN("Parabéns!"))="Parabéns!"</formula>
    </cfRule>
    <cfRule type="containsText" dxfId="0" priority="26" operator="containsText" text="Atenção!">
      <formula>NOT(ISERROR(SEARCH("Atenção!",E17)))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Método dos potes - Investimento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Botelho Romero</dc:creator>
  <cp:lastModifiedBy>Lucas Lyra Machado</cp:lastModifiedBy>
  <cp:lastPrinted>2018-09-25T21:43:30Z</cp:lastPrinted>
  <dcterms:created xsi:type="dcterms:W3CDTF">2018-09-24T18:40:53Z</dcterms:created>
  <dcterms:modified xsi:type="dcterms:W3CDTF">2018-09-26T21:41:03Z</dcterms:modified>
</cp:coreProperties>
</file>